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981894233d56d2/Desktop/ITA อุทรณ์/"/>
    </mc:Choice>
  </mc:AlternateContent>
  <xr:revisionPtr revIDLastSave="0" documentId="8_{7FDFFAD0-A0D2-4451-8816-5B4F2806A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Sheet1!$A$1:$J$54</definedName>
  </definedNames>
  <calcPr calcId="191029"/>
</workbook>
</file>

<file path=xl/calcChain.xml><?xml version="1.0" encoding="utf-8"?>
<calcChain xmlns="http://schemas.openxmlformats.org/spreadsheetml/2006/main">
  <c r="E49" i="1" l="1"/>
  <c r="E46" i="1"/>
  <c r="D20" i="1"/>
  <c r="D23" i="1" s="1"/>
  <c r="I43" i="1"/>
  <c r="I36" i="1"/>
  <c r="G35" i="1"/>
  <c r="I35" i="1" s="1"/>
  <c r="I47" i="1"/>
  <c r="I37" i="1"/>
  <c r="I38" i="1"/>
  <c r="I39" i="1"/>
  <c r="I40" i="1"/>
  <c r="I41" i="1"/>
  <c r="I42" i="1"/>
  <c r="I44" i="1"/>
  <c r="I45" i="1"/>
  <c r="G46" i="1" l="1"/>
  <c r="I46" i="1" s="1"/>
  <c r="G49" i="1" l="1"/>
  <c r="I49" i="1" s="1"/>
</calcChain>
</file>

<file path=xl/sharedStrings.xml><?xml version="1.0" encoding="utf-8"?>
<sst xmlns="http://schemas.openxmlformats.org/spreadsheetml/2006/main" count="126" uniqueCount="70">
  <si>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</si>
  <si>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</si>
  <si>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</si>
  <si>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</si>
  <si>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</si>
  <si>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</si>
  <si>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</si>
  <si>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</si>
  <si>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</si>
  <si>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</si>
  <si>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</si>
  <si>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</si>
  <si>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</si>
  <si>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</si>
  <si>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</si>
  <si>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</si>
  <si>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</si>
  <si>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</si>
  <si>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</si>
  <si>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</si>
  <si>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</si>
  <si>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</si>
  <si>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</si>
  <si>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</si>
  <si>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</si>
  <si>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</si>
  <si>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</si>
  <si>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</si>
  <si>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</si>
  <si>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แผนการใช้จ่ายงบประมาณ สถานีตำรวจภูธรเมืองระนอง</t>
  </si>
  <si>
    <t>โครงการศึกษาเพื่อต่อต้านการใช้ยาเสพติด D.A.R.E.</t>
  </si>
  <si>
    <t>สร้างภูมิคุ้มกันป้องกันการ</t>
  </si>
  <si>
    <t>ระบาดของยาเสพติด</t>
  </si>
  <si>
    <t>โครงการศึกษาเพื่อต่อต้านการใช้ยา</t>
  </si>
  <si>
    <t>เสพติด D.A.R.E.</t>
  </si>
  <si>
    <t>ยาเสพติด</t>
  </si>
  <si>
    <t>สร้างภูมิคุ้มกันป้องกัน</t>
  </si>
  <si>
    <t>รณรงค์ป้องกันและแก้ไขปัญหาอุบัติ</t>
  </si>
  <si>
    <t>เหตุทางถนนช่วงเทศกาลสำคัญ</t>
  </si>
  <si>
    <t>อำนวยความสะดวกแก่</t>
  </si>
  <si>
    <t>ประชาชนในการใช้รถใช้ถนน</t>
  </si>
  <si>
    <t>ลดการเกิดอุบัติเหตุช่วง</t>
  </si>
  <si>
    <t>เทศกาลวันหยุด</t>
  </si>
  <si>
    <t>รายงานผลการใช้จ่ายงบประมาณ สถานีตำรวจภูธรเมืองระนอง</t>
  </si>
  <si>
    <t>กำลังดำเนินการ</t>
  </si>
  <si>
    <t>กิจกรรมรณรงค์ป้องกันและแก้ไขปัญหาอุบัติเหตุทางถนนช่างเทศการสำคัญ</t>
  </si>
  <si>
    <t>เพิ่มประสิทธิภาพในการทำงาน</t>
  </si>
  <si>
    <t>รถใช้งานได้ปกติ</t>
  </si>
  <si>
    <t>สะดวกในการปฏิบัติหน้าที่</t>
  </si>
  <si>
    <t>ใช้ในการปฏิบัติหน้าที่</t>
  </si>
  <si>
    <t>ดำเนินการแล้ว</t>
  </si>
  <si>
    <t>เพิ่มประสิทธิภาพในการทำงาน ให้แก่ จนท.ตร.</t>
  </si>
  <si>
    <t>อาชญากรรมลดลง,เป็นขวัญกำลังใจในการทำงาน</t>
  </si>
  <si>
    <t>ใช้เลี้ยงอาหารผู้ต้องหา</t>
  </si>
  <si>
    <t>ค่าทำความสะอาดสถานที่ สภ.สะอาด</t>
  </si>
  <si>
    <t>จ่ายเป็นค่าเบี้ยเลี้ยงให้แก่ จนท.ตร.ที่ปฏิบัติงาน</t>
  </si>
  <si>
    <t>เป็นขวัญกำลังใจในการทำงานและอาชญากรรมลดลง</t>
  </si>
  <si>
    <t>จ่ายเป็นค่าสาธารณูปโภคของสำนักงาน</t>
  </si>
  <si>
    <t>ประชาชนพึงพอใจ และเพิ่มประสิทธิภาพการทำงาน</t>
  </si>
  <si>
    <t>อาคารสถานที่สะอาดขึ้น,ประชาชนพึงพอใจ</t>
  </si>
  <si>
    <t>เพิ่มประสิทธิภาพในการทำงาน,อาญกรรมลดลง</t>
  </si>
  <si>
    <t>สร้างภูมิคุ้มกันป้องกันการระบาดยาเสพติด</t>
  </si>
  <si>
    <t>ลดการเกิดอุบัติเหตุช่วงเทศกาลวันหยุด</t>
  </si>
  <si>
    <t>ผู้ต้องหาได้รับประทานอาหารเต็มที่</t>
  </si>
  <si>
    <t xml:space="preserve">  ไม่มี</t>
  </si>
  <si>
    <t>งบไม่เพียงพอ</t>
  </si>
  <si>
    <t xml:space="preserve"> ต.ค.67- ก.ย.68</t>
  </si>
  <si>
    <t xml:space="preserve">ประจำปีงบประมาณ พ.ศ. 2568 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</si>
  <si>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10 มี.ค. 2568</t>
    </r>
  </si>
  <si>
    <t>ประจำปีงบประมาณ พ.ศ. 2568 (ไตรมาส 1-2 ต.ค.67-มี.ค.68)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</si>
</sst>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b/>
      <sz val="14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188" fontId="2" fillId="0" borderId="1" xfId="1" applyNumberFormat="1" applyFont="1" applyBorder="1"/>
    <xf numFmtId="0" fontId="1" fillId="0" borderId="0" xfId="0" applyFont="1"/>
    <xf numFmtId="188" fontId="0" fillId="0" borderId="0" xfId="0" applyNumberForma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88" fontId="2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8" fontId="7" fillId="0" borderId="1" xfId="0" applyNumberFormat="1" applyFont="1" applyBorder="1"/>
    <xf numFmtId="0" fontId="7" fillId="0" borderId="10" xfId="0" applyFont="1" applyBorder="1"/>
    <xf numFmtId="187" fontId="7" fillId="0" borderId="1" xfId="1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6" fillId="0" borderId="1" xfId="0" applyFont="1" applyBorder="1"/>
    <xf numFmtId="0" fontId="7" fillId="0" borderId="9" xfId="0" applyFont="1" applyBorder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6" xfId="0" applyFont="1" applyBorder="1" applyAlignment="1">
      <alignment horizontal="center"/>
    </xf>
    <xf numFmtId="0" fontId="9" fillId="0" borderId="8" xfId="0" applyFont="1" applyBorder="1"/>
    <xf numFmtId="0" fontId="10" fillId="0" borderId="8" xfId="0" applyFont="1" applyBorder="1"/>
    <xf numFmtId="188" fontId="10" fillId="0" borderId="8" xfId="1" applyNumberFormat="1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/>
    <xf numFmtId="188" fontId="10" fillId="0" borderId="4" xfId="1" applyNumberFormat="1" applyFont="1" applyBorder="1"/>
    <xf numFmtId="0" fontId="7" fillId="0" borderId="4" xfId="0" applyFont="1" applyBorder="1"/>
    <xf numFmtId="0" fontId="7" fillId="0" borderId="12" xfId="0" applyFont="1" applyBorder="1" applyAlignment="1">
      <alignment horizontal="center"/>
    </xf>
    <xf numFmtId="0" fontId="9" fillId="0" borderId="12" xfId="0" applyFont="1" applyBorder="1"/>
    <xf numFmtId="0" fontId="10" fillId="0" borderId="12" xfId="0" applyFont="1" applyBorder="1"/>
    <xf numFmtId="188" fontId="10" fillId="0" borderId="12" xfId="1" applyNumberFormat="1" applyFont="1" applyBorder="1"/>
    <xf numFmtId="0" fontId="7" fillId="0" borderId="12" xfId="0" applyFont="1" applyBorder="1"/>
    <xf numFmtId="188" fontId="7" fillId="0" borderId="4" xfId="1" applyNumberFormat="1" applyFont="1" applyBorder="1"/>
    <xf numFmtId="0" fontId="10" fillId="0" borderId="4" xfId="0" applyFont="1" applyBorder="1" applyAlignment="1">
      <alignment horizontal="center"/>
    </xf>
    <xf numFmtId="188" fontId="9" fillId="0" borderId="4" xfId="1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88" fontId="9" fillId="0" borderId="1" xfId="1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88" fontId="10" fillId="0" borderId="1" xfId="1" applyNumberFormat="1" applyFont="1" applyBorder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3" fontId="9" fillId="0" borderId="1" xfId="0" applyNumberFormat="1" applyFont="1" applyBorder="1" applyAlignment="1">
      <alignment horizontal="left" vertical="top" wrapText="1"/>
    </xf>
    <xf numFmtId="0" fontId="10" fillId="0" borderId="11" xfId="0" applyFont="1" applyBorder="1"/>
    <xf numFmtId="0" fontId="12" fillId="0" borderId="1" xfId="0" applyFont="1" applyBorder="1" applyAlignment="1">
      <alignment horizontal="center" vertical="center"/>
    </xf>
    <xf numFmtId="188" fontId="10" fillId="0" borderId="1" xfId="0" applyNumberFormat="1" applyFont="1" applyBorder="1"/>
    <xf numFmtId="0" fontId="3" fillId="0" borderId="0" xfId="0" applyFont="1" applyAlignment="1">
      <alignment horizontal="center" vertical="center"/>
    </xf>
    <xf numFmtId="188" fontId="7" fillId="0" borderId="10" xfId="1" applyNumberFormat="1" applyFont="1" applyBorder="1" applyAlignment="1">
      <alignment horizontal="center"/>
    </xf>
    <xf numFmtId="188" fontId="7" fillId="0" borderId="9" xfId="1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88" fontId="7" fillId="0" borderId="1" xfId="1" applyNumberFormat="1" applyFont="1" applyBorder="1" applyAlignment="1">
      <alignment horizontal="right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188" fontId="7" fillId="0" borderId="1" xfId="1" applyNumberFormat="1" applyFont="1" applyBorder="1" applyAlignment="1">
      <alignment horizontal="center"/>
    </xf>
    <xf numFmtId="187" fontId="7" fillId="0" borderId="1" xfId="1" applyFont="1" applyBorder="1" applyAlignment="1">
      <alignment horizontal="center"/>
    </xf>
    <xf numFmtId="188" fontId="8" fillId="0" borderId="10" xfId="1" applyNumberFormat="1" applyFont="1" applyBorder="1" applyAlignment="1">
      <alignment horizontal="center" vertical="center"/>
    </xf>
    <xf numFmtId="188" fontId="8" fillId="0" borderId="9" xfId="1" applyNumberFormat="1" applyFont="1" applyBorder="1" applyAlignment="1">
      <alignment horizontal="center" vertical="center"/>
    </xf>
    <xf numFmtId="188" fontId="7" fillId="0" borderId="10" xfId="1" applyNumberFormat="1" applyFont="1" applyBorder="1" applyAlignment="1">
      <alignment horizontal="right"/>
    </xf>
    <xf numFmtId="188" fontId="7" fillId="0" borderId="9" xfId="1" applyNumberFormat="1" applyFont="1" applyBorder="1" applyAlignment="1">
      <alignment horizontal="right"/>
    </xf>
    <xf numFmtId="187" fontId="7" fillId="0" borderId="10" xfId="1" applyFont="1" applyBorder="1" applyAlignment="1">
      <alignment horizontal="center"/>
    </xf>
    <xf numFmtId="187" fontId="7" fillId="0" borderId="9" xfId="1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87" fontId="7" fillId="0" borderId="1" xfId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801688</xdr:colOff>
      <xdr:row>23</xdr:row>
      <xdr:rowOff>269875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1FD4703-E5B4-4E18-B2AE-57F74558EA7D}"/>
            </a:ext>
          </a:extLst>
        </xdr:cNvPr>
        <xdr:cNvSpPr txBox="1"/>
      </xdr:nvSpPr>
      <xdr:spPr>
        <a:xfrm>
          <a:off x="1246188" y="6810375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ผู้รายงาน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 ชัยพร  ขวัญเดือน 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en-US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8</xdr:col>
      <xdr:colOff>512761</xdr:colOff>
      <xdr:row>24</xdr:row>
      <xdr:rowOff>93662</xdr:rowOff>
    </xdr:from>
    <xdr:ext cx="3603625" cy="1420813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DE0CB7AD-E7FE-4402-8519-7C1426C8C40F}"/>
            </a:ext>
          </a:extLst>
        </xdr:cNvPr>
        <xdr:cNvSpPr txBox="1"/>
      </xdr:nvSpPr>
      <xdr:spPr>
        <a:xfrm>
          <a:off x="8942386" y="6484937"/>
          <a:ext cx="3603625" cy="14208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- ทราบ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ผู้ตรวจรายงาน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571499</xdr:colOff>
      <xdr:row>23</xdr:row>
      <xdr:rowOff>150812</xdr:rowOff>
    </xdr:from>
    <xdr:to>
      <xdr:col>2</xdr:col>
      <xdr:colOff>1460499</xdr:colOff>
      <xdr:row>24</xdr:row>
      <xdr:rowOff>289718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89C0FD6C-23B8-4724-8B2F-A640021F6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1187" y="6691312"/>
          <a:ext cx="889000" cy="440531"/>
        </a:xfrm>
        <a:prstGeom prst="rect">
          <a:avLst/>
        </a:prstGeom>
      </xdr:spPr>
    </xdr:pic>
    <xdr:clientData/>
  </xdr:twoCellAnchor>
  <xdr:twoCellAnchor editAs="oneCell">
    <xdr:from>
      <xdr:col>9</xdr:col>
      <xdr:colOff>1130299</xdr:colOff>
      <xdr:row>24</xdr:row>
      <xdr:rowOff>287338</xdr:rowOff>
    </xdr:from>
    <xdr:to>
      <xdr:col>9</xdr:col>
      <xdr:colOff>1943099</xdr:colOff>
      <xdr:row>26</xdr:row>
      <xdr:rowOff>46037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60206D4-163F-4908-AD9E-1B336B76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1474" y="6678613"/>
          <a:ext cx="812800" cy="368299"/>
        </a:xfrm>
        <a:prstGeom prst="rect">
          <a:avLst/>
        </a:prstGeom>
      </xdr:spPr>
    </xdr:pic>
    <xdr:clientData/>
  </xdr:twoCellAnchor>
  <xdr:oneCellAnchor>
    <xdr:from>
      <xdr:col>1</xdr:col>
      <xdr:colOff>944563</xdr:colOff>
      <xdr:row>50</xdr:row>
      <xdr:rowOff>71437</xdr:rowOff>
    </xdr:from>
    <xdr:ext cx="4234545" cy="1534885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216B7753-B88C-482C-948F-1BDE8ED76F10}"/>
            </a:ext>
          </a:extLst>
        </xdr:cNvPr>
        <xdr:cNvSpPr txBox="1"/>
      </xdr:nvSpPr>
      <xdr:spPr>
        <a:xfrm>
          <a:off x="1389063" y="14406562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ผู้รายงาน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 ชัยพร  ขวัญเดือน 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en-US" sz="16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8</xdr:col>
      <xdr:colOff>466725</xdr:colOff>
      <xdr:row>48</xdr:row>
      <xdr:rowOff>247650</xdr:rowOff>
    </xdr:from>
    <xdr:ext cx="3603625" cy="1420813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4A40FDBF-91B0-4FAD-B09F-0D2DBEC2259C}"/>
            </a:ext>
          </a:extLst>
        </xdr:cNvPr>
        <xdr:cNvSpPr txBox="1"/>
      </xdr:nvSpPr>
      <xdr:spPr>
        <a:xfrm>
          <a:off x="8896350" y="13087350"/>
          <a:ext cx="3603625" cy="14208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- ทราบ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พ.ต.อ.                         ผู้ตรวจรายงาน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9</xdr:col>
      <xdr:colOff>1090613</xdr:colOff>
      <xdr:row>49</xdr:row>
      <xdr:rowOff>184150</xdr:rowOff>
    </xdr:from>
    <xdr:to>
      <xdr:col>9</xdr:col>
      <xdr:colOff>1901825</xdr:colOff>
      <xdr:row>50</xdr:row>
      <xdr:rowOff>282574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D5C1D03F-BE8E-42D7-9039-85250571A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1788" y="13281025"/>
          <a:ext cx="811212" cy="365124"/>
        </a:xfrm>
        <a:prstGeom prst="rect">
          <a:avLst/>
        </a:prstGeom>
      </xdr:spPr>
    </xdr:pic>
    <xdr:clientData/>
  </xdr:twoCellAnchor>
  <xdr:twoCellAnchor editAs="oneCell">
    <xdr:from>
      <xdr:col>2</xdr:col>
      <xdr:colOff>682625</xdr:colOff>
      <xdr:row>49</xdr:row>
      <xdr:rowOff>174624</xdr:rowOff>
    </xdr:from>
    <xdr:to>
      <xdr:col>2</xdr:col>
      <xdr:colOff>1571625</xdr:colOff>
      <xdr:row>51</xdr:row>
      <xdr:rowOff>43655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7335E2D9-3C53-4C54-9EE4-DB9C9FA6A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2313" y="14239874"/>
          <a:ext cx="889000" cy="440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view="pageBreakPreview" topLeftCell="B10" zoomScaleNormal="100" zoomScaleSheetLayoutView="100" workbookViewId="0">
      <selection activeCell="G19" sqref="G19"/>
    </sheetView>
  </sheetViews>
  <sheetFormatPr defaultRowHeight="14.25" x14ac:dyDescent="0.2"/>
  <cols>
    <col min="1" max="1" width="5.875" customWidth="1"/>
    <col min="2" max="2" width="28" customWidth="1"/>
    <col min="3" max="3" width="27.875" customWidth="1"/>
    <col min="4" max="4" width="11.25" customWidth="1"/>
    <col min="5" max="5" width="11.75" customWidth="1"/>
    <col min="6" max="6" width="9.25" customWidth="1"/>
    <col min="7" max="7" width="8.25" customWidth="1"/>
    <col min="8" max="8" width="8.375" customWidth="1"/>
    <col min="9" max="9" width="12.75" customWidth="1"/>
    <col min="10" max="10" width="44.5" customWidth="1"/>
    <col min="12" max="12" width="11.25" bestFit="1" customWidth="1"/>
    <col min="13" max="14" width="10.75" bestFit="1" customWidth="1"/>
  </cols>
  <sheetData>
    <row r="1" spans="1:10" ht="21" customHeight="1" x14ac:dyDescent="0.2">
      <c r="A1" s="53" t="s">
        <v>29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" customHeight="1" x14ac:dyDescent="0.2">
      <c r="A2" s="56" t="s">
        <v>67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0.25" customHeight="1" x14ac:dyDescent="0.2">
      <c r="A3" s="57" t="s">
        <v>68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23.25" customHeight="1" x14ac:dyDescent="0.2">
      <c r="A4" s="60" t="s">
        <v>0</v>
      </c>
      <c r="B4" s="73" t="s">
        <v>16</v>
      </c>
      <c r="C4" s="73" t="s">
        <v>1</v>
      </c>
      <c r="D4" s="70" t="s">
        <v>2</v>
      </c>
      <c r="E4" s="71"/>
      <c r="F4" s="71"/>
      <c r="G4" s="71"/>
      <c r="H4" s="72"/>
      <c r="I4" s="73" t="s">
        <v>8</v>
      </c>
      <c r="J4" s="73" t="s">
        <v>9</v>
      </c>
    </row>
    <row r="5" spans="1:10" x14ac:dyDescent="0.2">
      <c r="A5" s="60"/>
      <c r="B5" s="73"/>
      <c r="C5" s="73"/>
      <c r="D5" s="60" t="s">
        <v>3</v>
      </c>
      <c r="E5" s="74" t="s">
        <v>4</v>
      </c>
      <c r="F5" s="60" t="s">
        <v>5</v>
      </c>
      <c r="G5" s="60" t="s">
        <v>6</v>
      </c>
      <c r="H5" s="60" t="s">
        <v>7</v>
      </c>
      <c r="I5" s="73"/>
      <c r="J5" s="73"/>
    </row>
    <row r="6" spans="1:10" ht="27.75" customHeight="1" x14ac:dyDescent="0.2">
      <c r="A6" s="60"/>
      <c r="B6" s="73"/>
      <c r="C6" s="73"/>
      <c r="D6" s="60"/>
      <c r="E6" s="74"/>
      <c r="F6" s="60"/>
      <c r="G6" s="60"/>
      <c r="H6" s="60"/>
      <c r="I6" s="73"/>
      <c r="J6" s="73"/>
    </row>
    <row r="7" spans="1:10" ht="24" customHeight="1" x14ac:dyDescent="0.3">
      <c r="A7" s="23">
        <v>1</v>
      </c>
      <c r="B7" s="24" t="s">
        <v>33</v>
      </c>
      <c r="C7" s="25" t="s">
        <v>36</v>
      </c>
      <c r="D7" s="26">
        <v>68800</v>
      </c>
      <c r="E7" s="27"/>
      <c r="F7" s="27"/>
      <c r="G7" s="27"/>
      <c r="H7" s="27"/>
      <c r="I7" s="25" t="s">
        <v>66</v>
      </c>
      <c r="J7" s="25" t="s">
        <v>31</v>
      </c>
    </row>
    <row r="8" spans="1:10" ht="20.25" x14ac:dyDescent="0.3">
      <c r="A8" s="28"/>
      <c r="B8" s="29" t="s">
        <v>34</v>
      </c>
      <c r="C8" s="30" t="s">
        <v>35</v>
      </c>
      <c r="D8" s="31"/>
      <c r="E8" s="32"/>
      <c r="F8" s="32"/>
      <c r="G8" s="32"/>
      <c r="H8" s="32"/>
      <c r="I8" s="30"/>
      <c r="J8" s="30" t="s">
        <v>32</v>
      </c>
    </row>
    <row r="9" spans="1:10" ht="20.25" x14ac:dyDescent="0.3">
      <c r="A9" s="33">
        <v>2</v>
      </c>
      <c r="B9" s="34" t="s">
        <v>37</v>
      </c>
      <c r="C9" s="35" t="s">
        <v>39</v>
      </c>
      <c r="D9" s="36">
        <v>70690</v>
      </c>
      <c r="E9" s="27"/>
      <c r="F9" s="37"/>
      <c r="G9" s="37"/>
      <c r="H9" s="37"/>
      <c r="I9" s="25" t="s">
        <v>66</v>
      </c>
      <c r="J9" s="25" t="s">
        <v>41</v>
      </c>
    </row>
    <row r="10" spans="1:10" ht="20.25" x14ac:dyDescent="0.3">
      <c r="A10" s="28"/>
      <c r="B10" s="29" t="s">
        <v>38</v>
      </c>
      <c r="C10" s="30" t="s">
        <v>40</v>
      </c>
      <c r="D10" s="38"/>
      <c r="E10" s="32"/>
      <c r="F10" s="32"/>
      <c r="G10" s="32"/>
      <c r="H10" s="32"/>
      <c r="I10" s="30"/>
      <c r="J10" s="30" t="s">
        <v>42</v>
      </c>
    </row>
    <row r="11" spans="1:10" ht="21" customHeight="1" x14ac:dyDescent="0.3">
      <c r="A11" s="39">
        <v>3</v>
      </c>
      <c r="B11" s="30" t="s">
        <v>17</v>
      </c>
      <c r="C11" s="30" t="s">
        <v>51</v>
      </c>
      <c r="D11" s="40">
        <v>2073600</v>
      </c>
      <c r="E11" s="30"/>
      <c r="F11" s="41"/>
      <c r="G11" s="41"/>
      <c r="H11" s="41"/>
      <c r="I11" s="25" t="s">
        <v>66</v>
      </c>
      <c r="J11" s="30" t="s">
        <v>52</v>
      </c>
    </row>
    <row r="12" spans="1:10" ht="18.75" x14ac:dyDescent="0.3">
      <c r="A12" s="42">
        <v>4</v>
      </c>
      <c r="B12" s="43" t="s">
        <v>18</v>
      </c>
      <c r="C12" s="30" t="s">
        <v>55</v>
      </c>
      <c r="D12" s="44">
        <v>175200</v>
      </c>
      <c r="E12" s="43"/>
      <c r="F12" s="45"/>
      <c r="G12" s="45"/>
      <c r="H12" s="45"/>
      <c r="I12" s="25" t="s">
        <v>66</v>
      </c>
      <c r="J12" s="30" t="s">
        <v>56</v>
      </c>
    </row>
    <row r="13" spans="1:10" ht="18.75" x14ac:dyDescent="0.3">
      <c r="A13" s="42">
        <v>5</v>
      </c>
      <c r="B13" s="43" t="s">
        <v>19</v>
      </c>
      <c r="C13" s="43" t="s">
        <v>47</v>
      </c>
      <c r="D13" s="44">
        <v>49800</v>
      </c>
      <c r="E13" s="43"/>
      <c r="F13" s="45"/>
      <c r="G13" s="45"/>
      <c r="H13" s="45"/>
      <c r="I13" s="25" t="s">
        <v>66</v>
      </c>
      <c r="J13" s="30" t="s">
        <v>60</v>
      </c>
    </row>
    <row r="14" spans="1:10" ht="18.75" x14ac:dyDescent="0.3">
      <c r="A14" s="42">
        <v>6</v>
      </c>
      <c r="B14" s="43" t="s">
        <v>20</v>
      </c>
      <c r="C14" s="43" t="s">
        <v>54</v>
      </c>
      <c r="D14" s="46">
        <v>110400</v>
      </c>
      <c r="E14" s="43"/>
      <c r="F14" s="43"/>
      <c r="G14" s="43"/>
      <c r="H14" s="43"/>
      <c r="I14" s="25" t="s">
        <v>66</v>
      </c>
      <c r="J14" s="43" t="s">
        <v>59</v>
      </c>
    </row>
    <row r="15" spans="1:10" ht="18.75" x14ac:dyDescent="0.3">
      <c r="A15" s="42">
        <v>7</v>
      </c>
      <c r="B15" s="43" t="s">
        <v>21</v>
      </c>
      <c r="C15" s="43" t="s">
        <v>48</v>
      </c>
      <c r="D15" s="46">
        <v>19300</v>
      </c>
      <c r="E15" s="43"/>
      <c r="F15" s="43"/>
      <c r="G15" s="43"/>
      <c r="H15" s="43"/>
      <c r="I15" s="25" t="s">
        <v>66</v>
      </c>
      <c r="J15" s="30" t="s">
        <v>46</v>
      </c>
    </row>
    <row r="16" spans="1:10" ht="21" customHeight="1" x14ac:dyDescent="0.3">
      <c r="A16" s="47">
        <v>8</v>
      </c>
      <c r="B16" s="48" t="s">
        <v>22</v>
      </c>
      <c r="C16" s="49" t="s">
        <v>49</v>
      </c>
      <c r="D16" s="46">
        <v>1631650</v>
      </c>
      <c r="E16" s="43"/>
      <c r="F16" s="43"/>
      <c r="G16" s="43"/>
      <c r="H16" s="43"/>
      <c r="I16" s="25" t="s">
        <v>66</v>
      </c>
      <c r="J16" s="30" t="s">
        <v>46</v>
      </c>
    </row>
    <row r="17" spans="1:12" ht="18.75" x14ac:dyDescent="0.3">
      <c r="A17" s="42">
        <v>9</v>
      </c>
      <c r="B17" s="43" t="s">
        <v>23</v>
      </c>
      <c r="C17" s="49" t="s">
        <v>49</v>
      </c>
      <c r="D17" s="46">
        <v>1631650</v>
      </c>
      <c r="E17" s="43"/>
      <c r="F17" s="43"/>
      <c r="G17" s="43"/>
      <c r="H17" s="43"/>
      <c r="I17" s="25" t="s">
        <v>66</v>
      </c>
      <c r="J17" s="30" t="s">
        <v>46</v>
      </c>
    </row>
    <row r="18" spans="1:12" ht="18.75" x14ac:dyDescent="0.3">
      <c r="A18" s="42">
        <v>10</v>
      </c>
      <c r="B18" s="43" t="s">
        <v>24</v>
      </c>
      <c r="C18" s="49" t="s">
        <v>49</v>
      </c>
      <c r="D18" s="46">
        <v>13800</v>
      </c>
      <c r="E18" s="43"/>
      <c r="F18" s="43"/>
      <c r="G18" s="43"/>
      <c r="H18" s="43"/>
      <c r="I18" s="25" t="s">
        <v>66</v>
      </c>
      <c r="J18" s="30" t="s">
        <v>46</v>
      </c>
    </row>
    <row r="19" spans="1:12" ht="24" x14ac:dyDescent="0.55000000000000004">
      <c r="A19" s="42">
        <v>11</v>
      </c>
      <c r="B19" s="43" t="s">
        <v>25</v>
      </c>
      <c r="C19" s="43" t="s">
        <v>53</v>
      </c>
      <c r="D19" s="46">
        <v>108700</v>
      </c>
      <c r="E19" s="43"/>
      <c r="F19" s="43"/>
      <c r="G19" s="43"/>
      <c r="H19" s="43"/>
      <c r="I19" s="25" t="s">
        <v>66</v>
      </c>
      <c r="J19" s="43" t="s">
        <v>63</v>
      </c>
      <c r="L19" s="2"/>
    </row>
    <row r="20" spans="1:12" ht="24" x14ac:dyDescent="0.55000000000000004">
      <c r="A20" s="42">
        <v>12</v>
      </c>
      <c r="B20" s="43" t="s">
        <v>26</v>
      </c>
      <c r="C20" s="43"/>
      <c r="D20" s="46">
        <f>SUM(D7:D19)</f>
        <v>5953590</v>
      </c>
      <c r="E20" s="43"/>
      <c r="F20" s="43"/>
      <c r="G20" s="43"/>
      <c r="H20" s="43"/>
      <c r="I20" s="25" t="s">
        <v>66</v>
      </c>
      <c r="J20" s="16"/>
      <c r="L20" s="2"/>
    </row>
    <row r="21" spans="1:12" ht="24" x14ac:dyDescent="0.55000000000000004">
      <c r="A21" s="42">
        <v>13</v>
      </c>
      <c r="B21" s="43" t="s">
        <v>27</v>
      </c>
      <c r="C21" s="43" t="s">
        <v>57</v>
      </c>
      <c r="D21" s="46">
        <v>142100</v>
      </c>
      <c r="E21" s="43"/>
      <c r="F21" s="43"/>
      <c r="G21" s="43"/>
      <c r="H21" s="43"/>
      <c r="I21" s="25" t="s">
        <v>66</v>
      </c>
      <c r="J21" s="43" t="s">
        <v>58</v>
      </c>
      <c r="L21" s="2"/>
    </row>
    <row r="22" spans="1:12" ht="18.75" x14ac:dyDescent="0.3">
      <c r="A22" s="42">
        <v>14</v>
      </c>
      <c r="B22" s="43" t="s">
        <v>28</v>
      </c>
      <c r="C22" s="43"/>
      <c r="D22" s="46">
        <v>161100</v>
      </c>
      <c r="E22" s="50"/>
      <c r="F22" s="43"/>
      <c r="G22" s="43"/>
      <c r="H22" s="43"/>
      <c r="I22" s="25" t="s">
        <v>66</v>
      </c>
      <c r="J22" s="30" t="s">
        <v>46</v>
      </c>
    </row>
    <row r="23" spans="1:12" ht="20.25" x14ac:dyDescent="0.3">
      <c r="A23" s="51" t="s">
        <v>10</v>
      </c>
      <c r="B23" s="43"/>
      <c r="C23" s="43"/>
      <c r="D23" s="52">
        <f>+D20+D21+D22</f>
        <v>6256790</v>
      </c>
      <c r="E23" s="43"/>
      <c r="F23" s="43"/>
      <c r="G23" s="43"/>
      <c r="H23" s="43"/>
      <c r="I23" s="43"/>
      <c r="J23" s="16"/>
      <c r="L23" s="4"/>
    </row>
    <row r="24" spans="1:12" ht="24" x14ac:dyDescent="0.55000000000000004">
      <c r="A24" s="5"/>
      <c r="C24" s="6"/>
      <c r="D24" s="9"/>
      <c r="E24" s="8"/>
      <c r="F24" s="8"/>
      <c r="G24" s="8"/>
      <c r="H24" s="8"/>
      <c r="I24" s="8"/>
      <c r="J24" s="8"/>
      <c r="L24" s="4"/>
    </row>
    <row r="25" spans="1:12" ht="24" x14ac:dyDescent="0.55000000000000004">
      <c r="A25" s="5"/>
      <c r="C25" s="3"/>
      <c r="D25" s="9"/>
      <c r="E25" s="8"/>
      <c r="F25" s="8"/>
      <c r="G25" s="8"/>
      <c r="H25" s="8"/>
      <c r="I25" s="8"/>
      <c r="J25" s="8"/>
      <c r="L25" s="4"/>
    </row>
    <row r="26" spans="1:12" ht="24" x14ac:dyDescent="0.55000000000000004">
      <c r="A26" s="5"/>
      <c r="C26" s="3"/>
      <c r="D26" s="9"/>
      <c r="E26" s="8"/>
      <c r="F26" s="8"/>
      <c r="G26" s="8"/>
      <c r="H26" s="8"/>
      <c r="I26" s="8"/>
      <c r="J26" s="8"/>
      <c r="L26" s="4"/>
    </row>
    <row r="27" spans="1:12" ht="24" x14ac:dyDescent="0.55000000000000004">
      <c r="A27" s="5"/>
      <c r="C27" s="3"/>
      <c r="D27" s="9"/>
      <c r="E27" s="8"/>
      <c r="F27" s="8"/>
      <c r="G27" s="8"/>
      <c r="H27" s="8"/>
      <c r="I27" s="8"/>
      <c r="J27" s="8"/>
      <c r="L27" s="4"/>
    </row>
    <row r="28" spans="1:12" ht="24" x14ac:dyDescent="0.55000000000000004">
      <c r="A28" s="5"/>
      <c r="C28" s="3"/>
      <c r="D28" s="9"/>
      <c r="E28" s="8"/>
      <c r="F28" s="8"/>
      <c r="G28" s="8"/>
      <c r="H28" s="8"/>
      <c r="I28" s="8"/>
      <c r="J28" s="8"/>
      <c r="L28" s="4"/>
    </row>
    <row r="29" spans="1:12" ht="24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spans="1:12" ht="18.75" customHeight="1" x14ac:dyDescent="0.2">
      <c r="A30" s="56" t="s">
        <v>43</v>
      </c>
      <c r="B30" s="56"/>
      <c r="C30" s="56"/>
      <c r="D30" s="56"/>
      <c r="E30" s="56"/>
      <c r="F30" s="56"/>
      <c r="G30" s="56"/>
      <c r="H30" s="56"/>
      <c r="I30" s="56"/>
      <c r="J30" s="56"/>
    </row>
    <row r="31" spans="1:12" ht="18" customHeight="1" x14ac:dyDescent="0.2">
      <c r="A31" s="56" t="s">
        <v>69</v>
      </c>
      <c r="B31" s="56"/>
      <c r="C31" s="56"/>
      <c r="D31" s="56"/>
      <c r="E31" s="56"/>
      <c r="F31" s="56"/>
      <c r="G31" s="56"/>
      <c r="H31" s="56"/>
      <c r="I31" s="56"/>
      <c r="J31" s="56"/>
    </row>
    <row r="32" spans="1:12" ht="20.25" customHeight="1" x14ac:dyDescent="0.2">
      <c r="A32" s="57" t="s">
        <v>68</v>
      </c>
      <c r="B32" s="57"/>
      <c r="C32" s="57"/>
      <c r="D32" s="57"/>
      <c r="E32" s="57"/>
      <c r="F32" s="57"/>
      <c r="G32" s="57"/>
      <c r="H32" s="57"/>
      <c r="I32" s="57"/>
      <c r="J32" s="57"/>
    </row>
    <row r="33" spans="1:10" ht="14.25" customHeight="1" x14ac:dyDescent="0.2">
      <c r="A33" s="61" t="s">
        <v>0</v>
      </c>
      <c r="B33" s="61" t="s">
        <v>16</v>
      </c>
      <c r="C33" s="63" t="s">
        <v>11</v>
      </c>
      <c r="D33" s="64"/>
      <c r="E33" s="63" t="s">
        <v>12</v>
      </c>
      <c r="F33" s="64"/>
      <c r="G33" s="63" t="s">
        <v>13</v>
      </c>
      <c r="H33" s="64"/>
      <c r="I33" s="60" t="s">
        <v>14</v>
      </c>
      <c r="J33" s="58" t="s">
        <v>15</v>
      </c>
    </row>
    <row r="34" spans="1:10" ht="31.5" customHeight="1" x14ac:dyDescent="0.2">
      <c r="A34" s="62"/>
      <c r="B34" s="62"/>
      <c r="C34" s="65"/>
      <c r="D34" s="66"/>
      <c r="E34" s="65"/>
      <c r="F34" s="66"/>
      <c r="G34" s="65"/>
      <c r="H34" s="66"/>
      <c r="I34" s="60"/>
      <c r="J34" s="59"/>
    </row>
    <row r="35" spans="1:10" ht="21" customHeight="1" x14ac:dyDescent="0.3">
      <c r="A35" s="10">
        <v>1</v>
      </c>
      <c r="B35" s="22" t="s">
        <v>30</v>
      </c>
      <c r="C35" s="68" t="s">
        <v>61</v>
      </c>
      <c r="D35" s="69"/>
      <c r="E35" s="54">
        <v>68800</v>
      </c>
      <c r="F35" s="55"/>
      <c r="G35" s="67">
        <f>3900*6</f>
        <v>23400</v>
      </c>
      <c r="H35" s="67"/>
      <c r="I35" s="13">
        <f>+G35/E35*100</f>
        <v>34.011627906976742</v>
      </c>
      <c r="J35" s="12" t="s">
        <v>64</v>
      </c>
    </row>
    <row r="36" spans="1:10" ht="20.25" x14ac:dyDescent="0.3">
      <c r="A36" s="10">
        <v>2</v>
      </c>
      <c r="B36" s="22" t="s">
        <v>45</v>
      </c>
      <c r="C36" s="68" t="s">
        <v>62</v>
      </c>
      <c r="D36" s="69"/>
      <c r="E36" s="54">
        <v>70690</v>
      </c>
      <c r="F36" s="55"/>
      <c r="G36" s="75">
        <v>19900</v>
      </c>
      <c r="H36" s="75"/>
      <c r="I36" s="13">
        <f>+G36/E36*100</f>
        <v>28.151082189842974</v>
      </c>
      <c r="J36" s="12" t="s">
        <v>64</v>
      </c>
    </row>
    <row r="37" spans="1:10" ht="20.25" x14ac:dyDescent="0.3">
      <c r="A37" s="10">
        <v>3</v>
      </c>
      <c r="B37" s="14" t="s">
        <v>17</v>
      </c>
      <c r="C37" s="14" t="s">
        <v>52</v>
      </c>
      <c r="D37" s="20" t="s">
        <v>52</v>
      </c>
      <c r="E37" s="54">
        <v>2073600</v>
      </c>
      <c r="F37" s="55"/>
      <c r="G37" s="76">
        <v>537919.79</v>
      </c>
      <c r="H37" s="76"/>
      <c r="I37" s="15">
        <f>+G37/E37*100</f>
        <v>25.941347897376545</v>
      </c>
      <c r="J37" s="12" t="s">
        <v>64</v>
      </c>
    </row>
    <row r="38" spans="1:10" ht="20.25" x14ac:dyDescent="0.3">
      <c r="A38" s="10">
        <v>4</v>
      </c>
      <c r="B38" s="14" t="s">
        <v>18</v>
      </c>
      <c r="C38" s="14" t="s">
        <v>56</v>
      </c>
      <c r="D38" s="20" t="s">
        <v>56</v>
      </c>
      <c r="E38" s="54">
        <v>175200</v>
      </c>
      <c r="F38" s="55"/>
      <c r="G38" s="67">
        <v>78828</v>
      </c>
      <c r="H38" s="67"/>
      <c r="I38" s="15">
        <f t="shared" ref="I38:I49" si="0">+G38/E38*100</f>
        <v>44.993150684931507</v>
      </c>
      <c r="J38" s="12" t="s">
        <v>64</v>
      </c>
    </row>
    <row r="39" spans="1:10" ht="20.25" x14ac:dyDescent="0.3">
      <c r="A39" s="10">
        <v>5</v>
      </c>
      <c r="B39" s="16" t="s">
        <v>19</v>
      </c>
      <c r="C39" s="68" t="s">
        <v>46</v>
      </c>
      <c r="D39" s="69"/>
      <c r="E39" s="54">
        <v>49800</v>
      </c>
      <c r="F39" s="55"/>
      <c r="G39" s="79">
        <v>18390</v>
      </c>
      <c r="H39" s="80"/>
      <c r="I39" s="15">
        <f t="shared" si="0"/>
        <v>36.927710843373497</v>
      </c>
      <c r="J39" s="12" t="s">
        <v>64</v>
      </c>
    </row>
    <row r="40" spans="1:10" ht="20.25" x14ac:dyDescent="0.3">
      <c r="A40" s="10">
        <v>6</v>
      </c>
      <c r="B40" s="16" t="s">
        <v>20</v>
      </c>
      <c r="C40" s="68" t="s">
        <v>44</v>
      </c>
      <c r="D40" s="69"/>
      <c r="E40" s="54">
        <v>110400</v>
      </c>
      <c r="F40" s="55"/>
      <c r="G40" s="79">
        <v>0</v>
      </c>
      <c r="H40" s="80"/>
      <c r="I40" s="15">
        <f t="shared" si="0"/>
        <v>0</v>
      </c>
      <c r="J40" s="12" t="s">
        <v>64</v>
      </c>
    </row>
    <row r="41" spans="1:10" ht="20.25" x14ac:dyDescent="0.3">
      <c r="A41" s="10">
        <v>7</v>
      </c>
      <c r="B41" s="16" t="s">
        <v>21</v>
      </c>
      <c r="C41" s="68" t="s">
        <v>46</v>
      </c>
      <c r="D41" s="69"/>
      <c r="E41" s="54">
        <v>19300</v>
      </c>
      <c r="F41" s="55"/>
      <c r="G41" s="79">
        <v>1180</v>
      </c>
      <c r="H41" s="80"/>
      <c r="I41" s="15">
        <f t="shared" si="0"/>
        <v>6.113989637305699</v>
      </c>
      <c r="J41" s="12" t="s">
        <v>64</v>
      </c>
    </row>
    <row r="42" spans="1:10" s="1" customFormat="1" ht="20.25" customHeight="1" x14ac:dyDescent="0.3">
      <c r="A42" s="17">
        <v>8</v>
      </c>
      <c r="B42" s="18" t="s">
        <v>22</v>
      </c>
      <c r="C42" s="68" t="s">
        <v>46</v>
      </c>
      <c r="D42" s="69"/>
      <c r="E42" s="77">
        <v>1631650</v>
      </c>
      <c r="F42" s="78"/>
      <c r="G42" s="79">
        <v>291000</v>
      </c>
      <c r="H42" s="80"/>
      <c r="I42" s="15">
        <f t="shared" si="0"/>
        <v>17.834707198234913</v>
      </c>
      <c r="J42" s="12" t="s">
        <v>64</v>
      </c>
    </row>
    <row r="43" spans="1:10" ht="21" customHeight="1" x14ac:dyDescent="0.3">
      <c r="A43" s="17">
        <v>9</v>
      </c>
      <c r="B43" s="18" t="s">
        <v>23</v>
      </c>
      <c r="C43" s="68" t="s">
        <v>46</v>
      </c>
      <c r="D43" s="69"/>
      <c r="E43" s="77">
        <v>1631650</v>
      </c>
      <c r="F43" s="78"/>
      <c r="G43" s="79">
        <v>270618</v>
      </c>
      <c r="H43" s="80"/>
      <c r="I43" s="15">
        <f>+G43/E43*100</f>
        <v>16.585542242515245</v>
      </c>
      <c r="J43" s="12" t="s">
        <v>64</v>
      </c>
    </row>
    <row r="44" spans="1:10" ht="20.25" x14ac:dyDescent="0.3">
      <c r="A44" s="10">
        <v>10</v>
      </c>
      <c r="B44" s="16" t="s">
        <v>24</v>
      </c>
      <c r="C44" s="68" t="s">
        <v>46</v>
      </c>
      <c r="D44" s="69"/>
      <c r="E44" s="54">
        <v>13800</v>
      </c>
      <c r="F44" s="55"/>
      <c r="G44" s="83">
        <v>0</v>
      </c>
      <c r="H44" s="84"/>
      <c r="I44" s="15">
        <f t="shared" si="0"/>
        <v>0</v>
      </c>
      <c r="J44" s="12" t="s">
        <v>64</v>
      </c>
    </row>
    <row r="45" spans="1:10" ht="20.25" x14ac:dyDescent="0.3">
      <c r="A45" s="10">
        <v>11</v>
      </c>
      <c r="B45" s="16" t="s">
        <v>25</v>
      </c>
      <c r="C45" s="68" t="s">
        <v>63</v>
      </c>
      <c r="D45" s="69"/>
      <c r="E45" s="54">
        <v>108700</v>
      </c>
      <c r="F45" s="55"/>
      <c r="G45" s="79">
        <v>26225</v>
      </c>
      <c r="H45" s="80"/>
      <c r="I45" s="15">
        <f t="shared" si="0"/>
        <v>24.126034958601654</v>
      </c>
      <c r="J45" s="12" t="s">
        <v>64</v>
      </c>
    </row>
    <row r="46" spans="1:10" ht="20.25" x14ac:dyDescent="0.3">
      <c r="A46" s="10">
        <v>12</v>
      </c>
      <c r="B46" s="19" t="s">
        <v>26</v>
      </c>
      <c r="C46" s="68"/>
      <c r="D46" s="69"/>
      <c r="E46" s="54">
        <f>SUM(E35:E45)</f>
        <v>5953590</v>
      </c>
      <c r="F46" s="55"/>
      <c r="G46" s="85">
        <f>SUM(G36:G45)</f>
        <v>1244060.79</v>
      </c>
      <c r="H46" s="85"/>
      <c r="I46" s="15">
        <f t="shared" si="0"/>
        <v>20.895976881175894</v>
      </c>
      <c r="J46" s="20"/>
    </row>
    <row r="47" spans="1:10" ht="20.25" x14ac:dyDescent="0.3">
      <c r="A47" s="10">
        <v>13</v>
      </c>
      <c r="B47" s="16" t="s">
        <v>27</v>
      </c>
      <c r="C47" s="68" t="s">
        <v>50</v>
      </c>
      <c r="D47" s="69"/>
      <c r="E47" s="54">
        <v>142100</v>
      </c>
      <c r="F47" s="55"/>
      <c r="G47" s="54">
        <v>71000</v>
      </c>
      <c r="H47" s="55"/>
      <c r="I47" s="15">
        <f t="shared" si="0"/>
        <v>49.964813511611538</v>
      </c>
      <c r="J47" s="10" t="s">
        <v>65</v>
      </c>
    </row>
    <row r="48" spans="1:10" ht="20.25" x14ac:dyDescent="0.3">
      <c r="A48" s="10">
        <v>14</v>
      </c>
      <c r="B48" s="16" t="s">
        <v>28</v>
      </c>
      <c r="C48" s="68" t="s">
        <v>44</v>
      </c>
      <c r="D48" s="69"/>
      <c r="E48" s="11"/>
      <c r="F48" s="46">
        <v>161100</v>
      </c>
      <c r="G48" s="54">
        <v>33500</v>
      </c>
      <c r="H48" s="55"/>
      <c r="I48" s="15">
        <v>20.34</v>
      </c>
      <c r="J48" s="16"/>
    </row>
    <row r="49" spans="1:10" ht="20.25" x14ac:dyDescent="0.3">
      <c r="A49" s="21" t="s">
        <v>10</v>
      </c>
      <c r="B49" s="16"/>
      <c r="C49" s="68"/>
      <c r="D49" s="69"/>
      <c r="E49" s="54">
        <f>+E46+E47+F48</f>
        <v>6256790</v>
      </c>
      <c r="F49" s="55"/>
      <c r="G49" s="81">
        <f>+G46+G47+G48</f>
        <v>1348560.79</v>
      </c>
      <c r="H49" s="82"/>
      <c r="I49" s="15">
        <f t="shared" si="0"/>
        <v>21.553556855831822</v>
      </c>
      <c r="J49" s="16"/>
    </row>
    <row r="50" spans="1:10" ht="21" customHeight="1" x14ac:dyDescent="0.55000000000000004">
      <c r="C50" s="7"/>
    </row>
    <row r="51" spans="1:10" ht="24" x14ac:dyDescent="0.55000000000000004">
      <c r="C51" s="8"/>
    </row>
    <row r="52" spans="1:10" ht="24" x14ac:dyDescent="0.55000000000000004">
      <c r="C52" s="8"/>
    </row>
    <row r="53" spans="1:10" ht="24" x14ac:dyDescent="0.55000000000000004">
      <c r="C53" s="8"/>
    </row>
  </sheetData>
  <mergeCells count="67">
    <mergeCell ref="C36:D36"/>
    <mergeCell ref="C48:D48"/>
    <mergeCell ref="C47:D47"/>
    <mergeCell ref="C49:D49"/>
    <mergeCell ref="E47:F47"/>
    <mergeCell ref="E49:F49"/>
    <mergeCell ref="E44:F44"/>
    <mergeCell ref="C41:D41"/>
    <mergeCell ref="C40:D40"/>
    <mergeCell ref="G47:H47"/>
    <mergeCell ref="G49:H49"/>
    <mergeCell ref="G42:H42"/>
    <mergeCell ref="G43:H43"/>
    <mergeCell ref="G44:H44"/>
    <mergeCell ref="G46:H46"/>
    <mergeCell ref="G45:H45"/>
    <mergeCell ref="G48:H48"/>
    <mergeCell ref="G39:H39"/>
    <mergeCell ref="G40:H40"/>
    <mergeCell ref="G41:H41"/>
    <mergeCell ref="E41:F41"/>
    <mergeCell ref="E39:F39"/>
    <mergeCell ref="E40:F40"/>
    <mergeCell ref="G36:H36"/>
    <mergeCell ref="G37:H37"/>
    <mergeCell ref="G38:H38"/>
    <mergeCell ref="C46:D46"/>
    <mergeCell ref="E46:F46"/>
    <mergeCell ref="E36:F36"/>
    <mergeCell ref="E37:F37"/>
    <mergeCell ref="E38:F38"/>
    <mergeCell ref="C45:D45"/>
    <mergeCell ref="E45:F45"/>
    <mergeCell ref="C39:D39"/>
    <mergeCell ref="C42:D42"/>
    <mergeCell ref="C44:D44"/>
    <mergeCell ref="C43:D43"/>
    <mergeCell ref="E42:F42"/>
    <mergeCell ref="E43:F43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A29:J29"/>
    <mergeCell ref="E35:F35"/>
    <mergeCell ref="A30:J30"/>
    <mergeCell ref="A31:J31"/>
    <mergeCell ref="A32:J32"/>
    <mergeCell ref="J33:J34"/>
    <mergeCell ref="I33:I34"/>
    <mergeCell ref="A33:A34"/>
    <mergeCell ref="B33:B34"/>
    <mergeCell ref="G33:H34"/>
    <mergeCell ref="G35:H35"/>
    <mergeCell ref="E33:F34"/>
    <mergeCell ref="C33:D34"/>
    <mergeCell ref="C35:D35"/>
  </mergeCells>
  <pageMargins left="0.36" right="0.25" top="0.65" bottom="0.13" header="0.31496062992125984" footer="0.13"/>
  <pageSetup paperSize="9" scale="79" orientation="landscape" horizontalDpi="4294967293" r:id="rId1"/>
  <rowBreaks count="1" manualBreakCount="1">
    <brk id="2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mou ranong</cp:lastModifiedBy>
  <cp:lastPrinted>2025-04-27T16:15:03Z</cp:lastPrinted>
  <dcterms:created xsi:type="dcterms:W3CDTF">2024-01-10T07:59:11Z</dcterms:created>
  <dcterms:modified xsi:type="dcterms:W3CDTF">2025-07-04T07:48:17Z</dcterms:modified>
</cp:coreProperties>
</file>